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D:\01金杨红工作\01GCP工作\01 GCP\03评估受理、合同、处方笺等模板\合同及经费管理办法定稿\定版\01GCP大合同-接受修订\2024.7.15临床试验合同模板最终版\2024.7\"/>
    </mc:Choice>
  </mc:AlternateContent>
  <xr:revisionPtr revIDLastSave="0" documentId="13_ncr:1_{315FF6D8-3AB6-4BE6-8147-C43853341E12}" xr6:coauthVersionLast="47" xr6:coauthVersionMax="47" xr10:uidLastSave="{00000000-0000-0000-0000-000000000000}"/>
  <bookViews>
    <workbookView xWindow="-108" yWindow="-108" windowWidth="23256" windowHeight="12456" xr2:uid="{00000000-000D-0000-FFFF-FFFF00000000}"/>
  </bookViews>
  <sheets>
    <sheet name="1.研究相关费用总预算" sheetId="1" r:id="rId1"/>
    <sheet name="2.受试者相关费用明细表" sheetId="2" r:id="rId2"/>
    <sheet name="3.检验检查费" sheetId="3" r:id="rId3"/>
    <sheet name="4.研究者劳务费"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4" i="1" s="1"/>
  <c r="E14" i="1" s="1"/>
  <c r="E26" i="1"/>
  <c r="E19" i="1"/>
  <c r="E18" i="1"/>
  <c r="E17" i="1"/>
  <c r="E15" i="1"/>
  <c r="E11" i="1"/>
  <c r="E10" i="1"/>
  <c r="E9" i="1"/>
  <c r="C8" i="1"/>
  <c r="E8" i="1" s="1"/>
  <c r="E6" i="1" s="1"/>
  <c r="E23" i="1" s="1"/>
  <c r="E7" i="1"/>
  <c r="E21" i="1" l="1"/>
  <c r="E25" i="1" s="1"/>
  <c r="E24" i="1"/>
  <c r="E27" i="1" s="1"/>
  <c r="E16" i="1"/>
  <c r="E28" i="1" l="1"/>
  <c r="E29" i="1" s="1"/>
  <c r="E31" i="1" l="1"/>
  <c r="E30" i="1"/>
</calcChain>
</file>

<file path=xl/sharedStrings.xml><?xml version="1.0" encoding="utf-8"?>
<sst xmlns="http://schemas.openxmlformats.org/spreadsheetml/2006/main" count="113" uniqueCount="99">
  <si>
    <t>1.研究相关费用总预算明细表</t>
  </si>
  <si>
    <t>项目名称</t>
  </si>
  <si>
    <t>申报</t>
  </si>
  <si>
    <t>NMPA□    非注册类□</t>
  </si>
  <si>
    <t>研究类型</t>
  </si>
  <si>
    <t>受试者人数（例）</t>
  </si>
  <si>
    <t>项目类别</t>
  </si>
  <si>
    <t>元/例</t>
  </si>
  <si>
    <t>例数</t>
  </si>
  <si>
    <t>合计金额（元）</t>
  </si>
  <si>
    <t>1.受试者费用</t>
  </si>
  <si>
    <t>1.1检查检验费用</t>
  </si>
  <si>
    <t>1.2受试者补助费</t>
  </si>
  <si>
    <t>1.2.1</t>
  </si>
  <si>
    <t>受试者交通补偿</t>
  </si>
  <si>
    <t>1.2.2</t>
  </si>
  <si>
    <t>受试者采血补偿</t>
  </si>
  <si>
    <t>1.2.3</t>
  </si>
  <si>
    <t>受试者营养补偿</t>
  </si>
  <si>
    <t>1.3受试者发生AE/SAE预支付费用</t>
  </si>
  <si>
    <t>/</t>
  </si>
  <si>
    <t>…</t>
  </si>
  <si>
    <t>2.研究者劳务费</t>
  </si>
  <si>
    <t>2.1病例观察费</t>
  </si>
  <si>
    <t>2.2辅助医技科室人员劳务费</t>
  </si>
  <si>
    <t>采血劳务费</t>
  </si>
  <si>
    <t>药物配置费</t>
  </si>
  <si>
    <t>病理组织切片费</t>
  </si>
  <si>
    <t>肿瘤评估及报告费</t>
  </si>
  <si>
    <t>影像刻盘费</t>
  </si>
  <si>
    <r>
      <rPr>
        <b/>
        <sz val="11"/>
        <color rgb="FF000000"/>
        <rFont val="宋体"/>
        <family val="3"/>
        <charset val="134"/>
      </rPr>
      <t>4.机构管理费</t>
    </r>
    <r>
      <rPr>
        <sz val="11"/>
        <color rgb="FF000000"/>
        <rFont val="宋体"/>
        <family val="3"/>
        <charset val="134"/>
      </rPr>
      <t>（研究者劳务费*20%）</t>
    </r>
  </si>
  <si>
    <r>
      <rPr>
        <b/>
        <sz val="11"/>
        <color rgb="FF000000"/>
        <rFont val="宋体"/>
        <family val="3"/>
        <charset val="134"/>
      </rPr>
      <t>5.机构办公室项目运行管理费</t>
    </r>
    <r>
      <rPr>
        <sz val="11"/>
        <color rgb="FF000000"/>
        <rFont val="宋体"/>
        <family val="3"/>
        <charset val="134"/>
      </rPr>
      <t>（研究者劳务费*10%）</t>
    </r>
  </si>
  <si>
    <t>合同总费用</t>
  </si>
  <si>
    <t>受试者费用</t>
  </si>
  <si>
    <t>研究者劳务费</t>
  </si>
  <si>
    <t>机构管理费</t>
  </si>
  <si>
    <t>机构办公室运行管理费</t>
  </si>
  <si>
    <t>总计</t>
  </si>
  <si>
    <t>税费</t>
  </si>
  <si>
    <t>合计</t>
  </si>
  <si>
    <t>第一笔款（合同总费用*50%）</t>
  </si>
  <si>
    <t>第二笔款（合同总费用*40%）</t>
  </si>
  <si>
    <t>尾款（按实际发生例数产生金额付清）</t>
  </si>
  <si>
    <t>备注：
1.机构办公室项目运行管理费主要包含机构中心药房药品管理费、资料管理费、质控费、样本保存费以及项目运行过程中产生的其他费用，原则上按照合同研究者劳务费的10%收取，不低于5000元，若研究者劳务费的10%超过5000元，按照实际产生研究者劳务费的10%计算。
2.其他费用（如适用）：因研究者要求的方案之外的受试者补偿或疫情原因造成的受试者在其他中心产生的费用，经与申办方协商后，另行签订补充协议。
3.以上费用最终按实际产生进行结算。若方案发生修改，按伦理批准的修正方案进行费用的更新。</t>
  </si>
  <si>
    <t>2.受试者相关费用明细表</t>
  </si>
  <si>
    <t>检查检验费用（元）</t>
  </si>
  <si>
    <t>交通补偿
（元）</t>
  </si>
  <si>
    <t>采血补偿
（元）</t>
  </si>
  <si>
    <t>营养补偿
（元 ）</t>
  </si>
  <si>
    <t>合计（元）</t>
  </si>
  <si>
    <t>访视阶段</t>
  </si>
  <si>
    <t>血常规</t>
  </si>
  <si>
    <t>血生化</t>
  </si>
  <si>
    <t>尿常规</t>
  </si>
  <si>
    <t>凝血常规</t>
  </si>
  <si>
    <t>妊娠检测</t>
  </si>
  <si>
    <t>心电图</t>
  </si>
  <si>
    <t>影像学</t>
  </si>
  <si>
    <t>免疫组化</t>
  </si>
  <si>
    <t>筛选期（V1）</t>
  </si>
  <si>
    <t>V2</t>
  </si>
  <si>
    <t>V3</t>
  </si>
  <si>
    <t>V4</t>
  </si>
  <si>
    <t>治疗结束后随访1</t>
  </si>
  <si>
    <t>治疗结束后随访2</t>
  </si>
  <si>
    <t>备注：
1.由于存在物价变动的因素，最终按照实际发生时我院的医疗服务价格收费标准结算（包括但不仅限于方案规定的受试者检查检验费及筛选失败、脱落、AE、SAE受试者已完成的检测费）。
2.受试者交通补偿（如适用）：____元/访视，预计____访视/例，合计____元/例。最后按实际发生费用结算。
3.受试者采血补偿（如适用）：按方案____元/采血点，预计____个采血点/例，合计____元/例。最后按实际发生费用结算。
4.受试者营养补偿（如适用）：按方案____元/访视，（预计____访视/例），合计____/例。最后按实际发生费用结算。
5.超过合同所列访视的受试者补偿等按实际发生费用结算</t>
  </si>
  <si>
    <t>3.受试者检查费明细</t>
  </si>
  <si>
    <r>
      <rPr>
        <b/>
        <sz val="9"/>
        <color rgb="FF000000"/>
        <rFont val="宋体"/>
        <family val="3"/>
        <charset val="134"/>
      </rPr>
      <t>检查项目</t>
    </r>
  </si>
  <si>
    <r>
      <rPr>
        <b/>
        <sz val="9"/>
        <color rgb="FF000000"/>
        <rFont val="宋体"/>
        <family val="3"/>
        <charset val="134"/>
      </rPr>
      <t>检查指标或内容备注</t>
    </r>
  </si>
  <si>
    <t>检查费</t>
  </si>
  <si>
    <t>检查次数</t>
  </si>
  <si>
    <t>小计（元）</t>
  </si>
  <si>
    <r>
      <rPr>
        <b/>
        <sz val="9"/>
        <color rgb="FF000000"/>
        <rFont val="宋体"/>
        <family val="3"/>
        <charset val="134"/>
      </rPr>
      <t>检查费总计</t>
    </r>
  </si>
  <si>
    <r>
      <rPr>
        <b/>
        <sz val="9"/>
        <color rgb="FF000000"/>
        <rFont val="宋体"/>
        <family val="3"/>
        <charset val="134"/>
      </rPr>
      <t>血常规</t>
    </r>
  </si>
  <si>
    <r>
      <rPr>
        <b/>
        <sz val="9"/>
        <color rgb="FF000000"/>
        <rFont val="宋体"/>
        <family val="3"/>
        <charset val="134"/>
      </rPr>
      <t>尿常规</t>
    </r>
  </si>
  <si>
    <t>血妊娠试验</t>
  </si>
  <si>
    <r>
      <rPr>
        <b/>
        <sz val="9"/>
        <color rgb="FF000000"/>
        <rFont val="宋体"/>
        <family val="3"/>
        <charset val="134"/>
      </rPr>
      <t>脂肪酶、淀粉酶</t>
    </r>
  </si>
  <si>
    <t xml:space="preserve">HbAlc </t>
  </si>
  <si>
    <r>
      <rPr>
        <b/>
        <sz val="9"/>
        <color rgb="FF000000"/>
        <rFont val="宋体"/>
        <family val="3"/>
        <charset val="134"/>
      </rPr>
      <t>空腹血糖</t>
    </r>
  </si>
  <si>
    <r>
      <rPr>
        <b/>
        <sz val="9"/>
        <color rgb="FF000000"/>
        <rFont val="Times New Roman"/>
        <family val="1"/>
      </rPr>
      <t>12-</t>
    </r>
    <r>
      <rPr>
        <b/>
        <sz val="9"/>
        <color rgb="FF000000"/>
        <rFont val="宋体"/>
        <family val="3"/>
        <charset val="134"/>
      </rPr>
      <t>导联心电图</t>
    </r>
  </si>
  <si>
    <t>促甲状腺激素</t>
  </si>
  <si>
    <r>
      <rPr>
        <b/>
        <sz val="9"/>
        <color rgb="FF000000"/>
        <rFont val="宋体"/>
        <family val="3"/>
        <charset val="134"/>
      </rPr>
      <t>病毒学</t>
    </r>
  </si>
  <si>
    <r>
      <rPr>
        <b/>
        <sz val="9"/>
        <color rgb="FF000000"/>
        <rFont val="宋体"/>
        <family val="3"/>
        <charset val="134"/>
      </rPr>
      <t>胸部</t>
    </r>
    <r>
      <rPr>
        <b/>
        <sz val="9"/>
        <color rgb="FF000000"/>
        <rFont val="Times New Roman"/>
        <family val="1"/>
      </rPr>
      <t>X</t>
    </r>
    <r>
      <rPr>
        <b/>
        <sz val="9"/>
        <color rgb="FF000000"/>
        <rFont val="宋体"/>
        <family val="3"/>
        <charset val="134"/>
      </rPr>
      <t>片</t>
    </r>
  </si>
  <si>
    <r>
      <rPr>
        <b/>
        <sz val="9"/>
        <color rgb="FF000000"/>
        <rFont val="宋体"/>
        <family val="3"/>
        <charset val="134"/>
      </rPr>
      <t>腹部彩超</t>
    </r>
  </si>
  <si>
    <r>
      <rPr>
        <b/>
        <sz val="9"/>
        <color rgb="FF000000"/>
        <rFont val="宋体"/>
        <family val="3"/>
        <charset val="134"/>
      </rPr>
      <t>眼底检查</t>
    </r>
  </si>
  <si>
    <t>采血耗材</t>
  </si>
  <si>
    <t>血样采集费用</t>
  </si>
  <si>
    <t>影像学诊断费</t>
  </si>
  <si>
    <t>备注：</t>
  </si>
  <si>
    <t>4.研究者劳务费明细</t>
  </si>
  <si>
    <t>病例观察费</t>
  </si>
  <si>
    <t>肿瘤评估及报告劳务费</t>
  </si>
  <si>
    <r>
      <rPr>
        <sz val="10"/>
        <color rgb="FF000000"/>
        <rFont val="宋体"/>
        <family val="3"/>
        <charset val="134"/>
      </rPr>
      <t>小计</t>
    </r>
    <r>
      <rPr>
        <sz val="10.5"/>
        <color rgb="FF000000"/>
        <rFont val="Times New Roman"/>
        <family val="1"/>
      </rPr>
      <t>/</t>
    </r>
    <r>
      <rPr>
        <sz val="10.5"/>
        <color rgb="FF000000"/>
        <rFont val="宋体"/>
        <family val="3"/>
        <charset val="134"/>
      </rPr>
      <t>例</t>
    </r>
  </si>
  <si>
    <t>预计例数</t>
  </si>
  <si>
    <r>
      <rPr>
        <sz val="10"/>
        <color rgb="FF000000"/>
        <rFont val="Times New Roman"/>
        <family val="1"/>
      </rPr>
      <t>X</t>
    </r>
    <r>
      <rPr>
        <sz val="10.5"/>
        <color rgb="FF000000"/>
        <rFont val="宋体"/>
        <family val="3"/>
        <charset val="134"/>
      </rPr>
      <t>例受试者总计</t>
    </r>
  </si>
  <si>
    <t>2.2.1</t>
    <phoneticPr fontId="14" type="noConversion"/>
  </si>
  <si>
    <t>2.2.2</t>
    <phoneticPr fontId="14" type="noConversion"/>
  </si>
  <si>
    <t>2.2.3</t>
    <phoneticPr fontId="14" type="noConversion"/>
  </si>
  <si>
    <t>尿试管</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</si>
</sst>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5" x14ac:knownFonts="1">
    <font>
      <sz val="12"/>
      <color theme="1"/>
      <name val="等线"/>
      <charset val="134"/>
      <scheme val="minor"/>
    </font>
    <font>
      <sz val="11"/>
      <color rgb="FF000000"/>
      <name val="宋体"/>
      <family val="3"/>
      <charset val="134"/>
    </font>
    <font>
      <b/>
      <sz val="10"/>
      <color rgb="FF000000"/>
      <name val="宋体"/>
      <family val="3"/>
      <charset val="134"/>
    </font>
    <font>
      <b/>
      <sz val="10"/>
      <name val="宋体"/>
      <family val="3"/>
      <charset val="134"/>
    </font>
    <font>
      <sz val="10"/>
      <color rgb="FF000000"/>
      <name val="Times New Roman"/>
      <family val="1"/>
    </font>
    <font>
      <sz val="10"/>
      <color rgb="FF000000"/>
      <name val="宋体"/>
      <family val="3"/>
      <charset val="134"/>
    </font>
    <font>
      <b/>
      <sz val="9"/>
      <color rgb="FF000000"/>
      <name val="Times New Roman"/>
      <family val="1"/>
    </font>
    <font>
      <b/>
      <sz val="9"/>
      <color rgb="FF000000"/>
      <name val="宋体"/>
      <family val="3"/>
      <charset val="134"/>
    </font>
    <font>
      <sz val="9"/>
      <color rgb="FF000000"/>
      <name val="宋体"/>
      <family val="3"/>
      <charset val="134"/>
    </font>
    <font>
      <sz val="9"/>
      <color rgb="FF000000"/>
      <name val="Times New Roman"/>
      <family val="1"/>
    </font>
    <font>
      <b/>
      <sz val="9"/>
      <color rgb="FFFF0000"/>
      <name val="宋体"/>
      <family val="3"/>
      <charset val="134"/>
    </font>
    <font>
      <b/>
      <sz val="11"/>
      <color rgb="FF000000"/>
      <name val="宋体"/>
      <family val="3"/>
      <charset val="134"/>
    </font>
    <font>
      <sz val="10.5"/>
      <color rgb="FF000000"/>
      <name val="Times New Roman"/>
      <family val="1"/>
    </font>
    <font>
      <sz val="10.5"/>
      <color rgb="FF000000"/>
      <name val="宋体"/>
      <family val="3"/>
      <charset val="134"/>
    </font>
    <font>
      <sz val="9"/>
      <name val="等线"/>
      <family val="3"/>
      <charset val="134"/>
      <scheme val="minor"/>
    </font>
  </fonts>
  <fills count="5">
    <fill>
      <patternFill patternType="none"/>
    </fill>
    <fill>
      <patternFill patternType="gray125"/>
    </fill>
    <fill>
      <patternFill patternType="solid">
        <fgColor rgb="FFD9D9D9"/>
        <bgColor indexed="64"/>
      </patternFill>
    </fill>
    <fill>
      <patternFill patternType="solid">
        <fgColor rgb="FFA5A5A5"/>
        <bgColor indexed="64"/>
      </patternFill>
    </fill>
    <fill>
      <patternFill patternType="solid">
        <fgColor rgb="FFD8D8D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61">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justify" vertical="top" wrapText="1"/>
    </xf>
    <xf numFmtId="0" fontId="4" fillId="0" borderId="1" xfId="0" applyFont="1" applyBorder="1" applyAlignment="1">
      <alignment horizontal="justify" vertical="top" wrapText="1"/>
    </xf>
    <xf numFmtId="0" fontId="1" fillId="0" borderId="1" xfId="0" applyFont="1" applyBorder="1" applyAlignment="1">
      <alignment horizontal="justify" vertical="center"/>
    </xf>
    <xf numFmtId="0" fontId="1" fillId="0" borderId="0" xfId="0" applyFon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justify" vertical="center" wrapText="1"/>
    </xf>
    <xf numFmtId="0" fontId="9" fillId="0" borderId="0" xfId="0" applyFont="1" applyAlignment="1">
      <alignment horizontal="center" vertical="center" wrapText="1"/>
    </xf>
    <xf numFmtId="0" fontId="1" fillId="0" borderId="0" xfId="0" applyFont="1" applyAlignment="1">
      <alignment vertical="center" wrapText="1"/>
    </xf>
    <xf numFmtId="0" fontId="2" fillId="0" borderId="1" xfId="0" applyFont="1" applyBorder="1" applyAlignment="1">
      <alignment horizontal="center" vertical="center"/>
    </xf>
    <xf numFmtId="0" fontId="11" fillId="0" borderId="1" xfId="0" applyFont="1" applyBorder="1" applyAlignment="1">
      <alignment vertical="center" wrapText="1"/>
    </xf>
    <xf numFmtId="0" fontId="5" fillId="0" borderId="1" xfId="0" applyFont="1" applyBorder="1" applyAlignment="1">
      <alignment horizontal="center" vertical="center"/>
    </xf>
    <xf numFmtId="0" fontId="1" fillId="0" borderId="1" xfId="0" applyFont="1" applyBorder="1">
      <alignment vertical="center"/>
    </xf>
    <xf numFmtId="0" fontId="1" fillId="0" borderId="0" xfId="0" applyFont="1" applyAlignment="1">
      <alignment horizontal="center" vertical="center"/>
    </xf>
    <xf numFmtId="176" fontId="1" fillId="0" borderId="0" xfId="0" applyNumberFormat="1" applyFont="1">
      <alignment vertical="center"/>
    </xf>
    <xf numFmtId="0" fontId="11" fillId="0" borderId="1" xfId="0" applyFont="1" applyBorder="1" applyAlignment="1">
      <alignment horizontal="center" vertical="center"/>
    </xf>
    <xf numFmtId="0" fontId="1" fillId="0" borderId="1" xfId="0" applyFont="1" applyBorder="1" applyAlignment="1">
      <alignment horizontal="center" vertical="center"/>
    </xf>
    <xf numFmtId="176" fontId="11" fillId="0" borderId="1" xfId="0" applyNumberFormat="1" applyFont="1" applyBorder="1">
      <alignment vertical="center"/>
    </xf>
    <xf numFmtId="176" fontId="11" fillId="0" borderId="1" xfId="0" applyNumberFormat="1" applyFont="1" applyBorder="1" applyAlignment="1">
      <alignment horizontal="center" vertical="center"/>
    </xf>
    <xf numFmtId="176" fontId="1" fillId="0" borderId="1" xfId="0" applyNumberFormat="1" applyFont="1" applyBorder="1">
      <alignment vertical="center"/>
    </xf>
    <xf numFmtId="176" fontId="1" fillId="0" borderId="1" xfId="0" applyNumberFormat="1" applyFont="1" applyBorder="1" applyAlignment="1">
      <alignment horizontal="center" vertical="center"/>
    </xf>
    <xf numFmtId="0" fontId="1" fillId="4" borderId="1" xfId="0" applyFont="1" applyFill="1" applyBorder="1" applyAlignment="1">
      <alignment horizontal="center" vertical="center"/>
    </xf>
    <xf numFmtId="0" fontId="8" fillId="0" borderId="6" xfId="0" applyFont="1" applyBorder="1" applyAlignment="1">
      <alignment horizontal="left" vertical="center" wrapText="1"/>
    </xf>
    <xf numFmtId="0" fontId="8" fillId="0" borderId="6" xfId="0" applyFont="1" applyBorder="1" applyAlignment="1">
      <alignment horizontal="left"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0" xfId="0" applyFont="1" applyFill="1" applyAlignment="1">
      <alignment horizontal="center" vertical="center"/>
    </xf>
    <xf numFmtId="0" fontId="11" fillId="3" borderId="9" xfId="0" applyFont="1" applyFill="1" applyBorder="1" applyAlignment="1">
      <alignment horizontal="center" vertical="center"/>
    </xf>
    <xf numFmtId="0" fontId="1" fillId="4" borderId="10" xfId="0" applyFont="1" applyFill="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0" borderId="1" xfId="0" applyFont="1" applyBorder="1" applyAlignment="1">
      <alignment horizontal="left" vertical="center"/>
    </xf>
    <xf numFmtId="0" fontId="1" fillId="0" borderId="1" xfId="0" applyFont="1" applyBorder="1" applyAlignment="1">
      <alignment horizontal="left" vertical="center"/>
    </xf>
    <xf numFmtId="0" fontId="11" fillId="0" borderId="5" xfId="0" applyFont="1" applyBorder="1" applyAlignment="1">
      <alignment horizontal="left" vertical="center"/>
    </xf>
    <xf numFmtId="0" fontId="1" fillId="0" borderId="1" xfId="0"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left" vertical="center" wrapText="1"/>
    </xf>
    <xf numFmtId="0" fontId="2" fillId="0" borderId="1" xfId="0" applyFont="1" applyBorder="1" applyAlignment="1">
      <alignment horizontal="center" vertical="center"/>
    </xf>
    <xf numFmtId="0" fontId="1" fillId="0" borderId="6" xfId="0" applyFont="1" applyBorder="1" applyAlignment="1">
      <alignment horizontal="left" vertical="center" wrapText="1"/>
    </xf>
    <xf numFmtId="0" fontId="2" fillId="0" borderId="1" xfId="0" applyFont="1" applyBorder="1" applyAlignment="1">
      <alignment horizontal="center" vertical="center" wrapText="1"/>
    </xf>
    <xf numFmtId="0" fontId="1" fillId="0" borderId="0" xfId="0" applyFont="1" applyAlignment="1">
      <alignment horizontal="left" vertical="center"/>
    </xf>
    <xf numFmtId="0" fontId="9"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E33"/>
  <sheetViews>
    <sheetView tabSelected="1" topLeftCell="A10" workbookViewId="0">
      <selection activeCell="E28" sqref="E28"/>
    </sheetView>
  </sheetViews>
  <sheetFormatPr defaultColWidth="8.81640625" defaultRowHeight="24.6" customHeight="1" x14ac:dyDescent="0.3"/>
  <cols>
    <col min="1" max="1" width="12.81640625" style="8" customWidth="1"/>
    <col min="2" max="2" width="21.1796875" style="8" customWidth="1"/>
    <col min="3" max="3" width="19.90625" style="26"/>
    <col min="4" max="4" width="14.453125" style="8" customWidth="1"/>
    <col min="5" max="5" width="18.1796875" style="8" customWidth="1"/>
  </cols>
  <sheetData>
    <row r="1" spans="1:5" ht="24.6" customHeight="1" x14ac:dyDescent="0.3">
      <c r="A1" s="49" t="s">
        <v>0</v>
      </c>
      <c r="B1" s="49"/>
      <c r="C1" s="49"/>
      <c r="D1" s="49"/>
      <c r="E1" s="49"/>
    </row>
    <row r="2" spans="1:5" ht="24.6" customHeight="1" x14ac:dyDescent="0.3">
      <c r="A2" s="27" t="s">
        <v>1</v>
      </c>
      <c r="B2" s="50"/>
      <c r="C2" s="50"/>
      <c r="D2" s="50"/>
      <c r="E2" s="50"/>
    </row>
    <row r="3" spans="1:5" ht="24.6" customHeight="1" x14ac:dyDescent="0.3">
      <c r="A3" s="27" t="s">
        <v>2</v>
      </c>
      <c r="B3" s="50" t="s">
        <v>3</v>
      </c>
      <c r="C3" s="50"/>
      <c r="D3" s="50"/>
      <c r="E3" s="50"/>
    </row>
    <row r="4" spans="1:5" ht="24.6" customHeight="1" x14ac:dyDescent="0.3">
      <c r="A4" s="27" t="s">
        <v>4</v>
      </c>
      <c r="B4" s="24"/>
      <c r="C4" s="29" t="s">
        <v>5</v>
      </c>
      <c r="D4" s="50"/>
      <c r="E4" s="50"/>
    </row>
    <row r="5" spans="1:5" s="25" customFormat="1" ht="24.6" customHeight="1" x14ac:dyDescent="0.3">
      <c r="A5" s="51" t="s">
        <v>6</v>
      </c>
      <c r="B5" s="51"/>
      <c r="C5" s="30" t="s">
        <v>7</v>
      </c>
      <c r="D5" s="27" t="s">
        <v>8</v>
      </c>
      <c r="E5" s="27" t="s">
        <v>9</v>
      </c>
    </row>
    <row r="6" spans="1:5" ht="24.6" customHeight="1" x14ac:dyDescent="0.3">
      <c r="A6" s="47" t="s">
        <v>10</v>
      </c>
      <c r="B6" s="47"/>
      <c r="C6" s="31">
        <v>0</v>
      </c>
      <c r="D6" s="24">
        <v>0</v>
      </c>
      <c r="E6" s="31">
        <f>E7+E8+E12</f>
        <v>50000</v>
      </c>
    </row>
    <row r="7" spans="1:5" ht="24.6" customHeight="1" x14ac:dyDescent="0.3">
      <c r="A7" s="48" t="s">
        <v>11</v>
      </c>
      <c r="B7" s="48"/>
      <c r="C7" s="31">
        <v>0</v>
      </c>
      <c r="D7" s="24">
        <v>0</v>
      </c>
      <c r="E7" s="31">
        <f t="shared" ref="E7:E11" si="0">C7*D7</f>
        <v>0</v>
      </c>
    </row>
    <row r="8" spans="1:5" ht="24.6" customHeight="1" x14ac:dyDescent="0.3">
      <c r="A8" s="48" t="s">
        <v>12</v>
      </c>
      <c r="B8" s="48"/>
      <c r="C8" s="31">
        <f>C9+C10+C11</f>
        <v>0</v>
      </c>
      <c r="D8" s="24">
        <v>0</v>
      </c>
      <c r="E8" s="31">
        <f t="shared" si="0"/>
        <v>0</v>
      </c>
    </row>
    <row r="9" spans="1:5" ht="24.6" customHeight="1" x14ac:dyDescent="0.3">
      <c r="A9" s="24" t="s">
        <v>13</v>
      </c>
      <c r="B9" s="24" t="s">
        <v>14</v>
      </c>
      <c r="C9" s="31">
        <v>0</v>
      </c>
      <c r="D9" s="24">
        <v>0</v>
      </c>
      <c r="E9" s="31">
        <f t="shared" si="0"/>
        <v>0</v>
      </c>
    </row>
    <row r="10" spans="1:5" ht="24.6" customHeight="1" x14ac:dyDescent="0.3">
      <c r="A10" s="24" t="s">
        <v>15</v>
      </c>
      <c r="B10" s="24" t="s">
        <v>16</v>
      </c>
      <c r="C10" s="31">
        <v>0</v>
      </c>
      <c r="D10" s="24">
        <v>0</v>
      </c>
      <c r="E10" s="31">
        <f t="shared" si="0"/>
        <v>0</v>
      </c>
    </row>
    <row r="11" spans="1:5" ht="24.6" customHeight="1" x14ac:dyDescent="0.3">
      <c r="A11" s="24" t="s">
        <v>17</v>
      </c>
      <c r="B11" s="24" t="s">
        <v>18</v>
      </c>
      <c r="C11" s="31">
        <v>0</v>
      </c>
      <c r="D11" s="24">
        <v>0</v>
      </c>
      <c r="E11" s="31">
        <f t="shared" si="0"/>
        <v>0</v>
      </c>
    </row>
    <row r="12" spans="1:5" ht="24.6" customHeight="1" x14ac:dyDescent="0.3">
      <c r="A12" s="48" t="s">
        <v>19</v>
      </c>
      <c r="B12" s="48"/>
      <c r="C12" s="32" t="s">
        <v>20</v>
      </c>
      <c r="D12" s="28" t="s">
        <v>20</v>
      </c>
      <c r="E12" s="31">
        <v>50000</v>
      </c>
    </row>
    <row r="13" spans="1:5" ht="24.6" customHeight="1" x14ac:dyDescent="0.3">
      <c r="A13" s="48" t="s">
        <v>21</v>
      </c>
      <c r="B13" s="48"/>
      <c r="C13" s="31"/>
      <c r="D13" s="24"/>
      <c r="E13" s="24"/>
    </row>
    <row r="14" spans="1:5" ht="24.6" customHeight="1" x14ac:dyDescent="0.3">
      <c r="A14" s="47" t="s">
        <v>22</v>
      </c>
      <c r="B14" s="47"/>
      <c r="C14" s="31">
        <f>C15+C16</f>
        <v>0</v>
      </c>
      <c r="D14" s="24">
        <v>0</v>
      </c>
      <c r="E14" s="31">
        <f t="shared" ref="E14:E19" si="1">C14*D14</f>
        <v>0</v>
      </c>
    </row>
    <row r="15" spans="1:5" ht="24.6" customHeight="1" x14ac:dyDescent="0.3">
      <c r="A15" s="48" t="s">
        <v>23</v>
      </c>
      <c r="B15" s="48"/>
      <c r="C15" s="31">
        <v>0</v>
      </c>
      <c r="D15" s="24">
        <v>0</v>
      </c>
      <c r="E15" s="31">
        <f t="shared" si="1"/>
        <v>0</v>
      </c>
    </row>
    <row r="16" spans="1:5" ht="24.6" customHeight="1" x14ac:dyDescent="0.3">
      <c r="A16" s="48" t="s">
        <v>24</v>
      </c>
      <c r="B16" s="48"/>
      <c r="C16" s="31">
        <f>C17+C18+C19</f>
        <v>0</v>
      </c>
      <c r="D16" s="24">
        <v>0</v>
      </c>
      <c r="E16" s="31">
        <f t="shared" si="1"/>
        <v>0</v>
      </c>
    </row>
    <row r="17" spans="1:5" ht="24.6" customHeight="1" x14ac:dyDescent="0.3">
      <c r="A17" s="24" t="s">
        <v>95</v>
      </c>
      <c r="B17" s="24" t="s">
        <v>25</v>
      </c>
      <c r="C17" s="31">
        <v>0</v>
      </c>
      <c r="D17" s="24">
        <v>0</v>
      </c>
      <c r="E17" s="31">
        <f t="shared" si="1"/>
        <v>0</v>
      </c>
    </row>
    <row r="18" spans="1:5" ht="24.6" customHeight="1" x14ac:dyDescent="0.3">
      <c r="A18" s="24" t="s">
        <v>96</v>
      </c>
      <c r="B18" s="24" t="s">
        <v>28</v>
      </c>
      <c r="C18" s="31">
        <v>0</v>
      </c>
      <c r="D18" s="24">
        <v>0</v>
      </c>
      <c r="E18" s="31">
        <f t="shared" si="1"/>
        <v>0</v>
      </c>
    </row>
    <row r="19" spans="1:5" ht="24.6" customHeight="1" x14ac:dyDescent="0.3">
      <c r="A19" s="24" t="s">
        <v>97</v>
      </c>
      <c r="B19" s="24" t="s">
        <v>29</v>
      </c>
      <c r="C19" s="31">
        <v>0</v>
      </c>
      <c r="D19" s="24">
        <v>0</v>
      </c>
      <c r="E19" s="31">
        <f t="shared" si="1"/>
        <v>0</v>
      </c>
    </row>
    <row r="20" spans="1:5" ht="24.6" customHeight="1" x14ac:dyDescent="0.3">
      <c r="A20" s="48" t="s">
        <v>21</v>
      </c>
      <c r="B20" s="48"/>
      <c r="C20" s="31"/>
      <c r="D20" s="24"/>
      <c r="E20" s="24"/>
    </row>
    <row r="21" spans="1:5" ht="24.6" customHeight="1" x14ac:dyDescent="0.3">
      <c r="A21" s="42" t="s">
        <v>30</v>
      </c>
      <c r="B21" s="43"/>
      <c r="C21" s="43"/>
      <c r="D21" s="44"/>
      <c r="E21" s="31">
        <f>E14*0.2</f>
        <v>0</v>
      </c>
    </row>
    <row r="22" spans="1:5" ht="24.6" customHeight="1" x14ac:dyDescent="0.3">
      <c r="A22" s="42" t="s">
        <v>31</v>
      </c>
      <c r="B22" s="43"/>
      <c r="C22" s="43"/>
      <c r="D22" s="44"/>
      <c r="E22" s="31">
        <v>5000</v>
      </c>
    </row>
    <row r="23" spans="1:5" ht="24.6" customHeight="1" x14ac:dyDescent="0.3">
      <c r="A23" s="36" t="s">
        <v>32</v>
      </c>
      <c r="B23" s="37"/>
      <c r="C23" s="45" t="s">
        <v>33</v>
      </c>
      <c r="D23" s="46"/>
      <c r="E23" s="31">
        <f>E6</f>
        <v>50000</v>
      </c>
    </row>
    <row r="24" spans="1:5" ht="24.6" customHeight="1" x14ac:dyDescent="0.3">
      <c r="A24" s="38"/>
      <c r="B24" s="39"/>
      <c r="C24" s="45" t="s">
        <v>34</v>
      </c>
      <c r="D24" s="46"/>
      <c r="E24" s="31">
        <f>E14</f>
        <v>0</v>
      </c>
    </row>
    <row r="25" spans="1:5" ht="24.6" customHeight="1" x14ac:dyDescent="0.3">
      <c r="A25" s="38"/>
      <c r="B25" s="39"/>
      <c r="C25" s="45" t="s">
        <v>35</v>
      </c>
      <c r="D25" s="46"/>
      <c r="E25" s="31">
        <f>E21</f>
        <v>0</v>
      </c>
    </row>
    <row r="26" spans="1:5" ht="24.6" customHeight="1" x14ac:dyDescent="0.3">
      <c r="A26" s="38"/>
      <c r="B26" s="39"/>
      <c r="C26" s="45" t="s">
        <v>36</v>
      </c>
      <c r="D26" s="46"/>
      <c r="E26" s="31">
        <f>E22</f>
        <v>5000</v>
      </c>
    </row>
    <row r="27" spans="1:5" ht="24.6" customHeight="1" x14ac:dyDescent="0.3">
      <c r="A27" s="38"/>
      <c r="B27" s="39"/>
      <c r="C27" s="36" t="s">
        <v>37</v>
      </c>
      <c r="D27" s="40"/>
      <c r="E27" s="31">
        <f>E23+E24+E25+E26</f>
        <v>55000</v>
      </c>
    </row>
    <row r="28" spans="1:5" ht="24.6" customHeight="1" x14ac:dyDescent="0.3">
      <c r="A28" s="38"/>
      <c r="B28" s="39"/>
      <c r="C28" s="36" t="s">
        <v>38</v>
      </c>
      <c r="D28" s="40"/>
      <c r="E28" s="31">
        <f>(0.0672/0.9928)*E27</f>
        <v>3722.8041901692181</v>
      </c>
    </row>
    <row r="29" spans="1:5" ht="24.6" customHeight="1" x14ac:dyDescent="0.3">
      <c r="A29" s="38"/>
      <c r="B29" s="39"/>
      <c r="C29" s="36" t="s">
        <v>39</v>
      </c>
      <c r="D29" s="40"/>
      <c r="E29" s="31">
        <f>E27+E28</f>
        <v>58722.80419016922</v>
      </c>
    </row>
    <row r="30" spans="1:5" ht="24.6" customHeight="1" x14ac:dyDescent="0.3">
      <c r="A30" s="33" t="s">
        <v>40</v>
      </c>
      <c r="B30" s="33"/>
      <c r="C30" s="41"/>
      <c r="D30" s="41"/>
      <c r="E30" s="31">
        <f>E29*0.5</f>
        <v>29361.40209508461</v>
      </c>
    </row>
    <row r="31" spans="1:5" ht="24.6" customHeight="1" x14ac:dyDescent="0.3">
      <c r="A31" s="33" t="s">
        <v>41</v>
      </c>
      <c r="B31" s="33"/>
      <c r="C31" s="33"/>
      <c r="D31" s="33"/>
      <c r="E31" s="31">
        <f>E29*0.4</f>
        <v>23489.121676067691</v>
      </c>
    </row>
    <row r="32" spans="1:5" ht="24.6" customHeight="1" x14ac:dyDescent="0.3">
      <c r="A32" s="33" t="s">
        <v>42</v>
      </c>
      <c r="B32" s="33"/>
      <c r="C32" s="33"/>
      <c r="D32" s="33"/>
      <c r="E32" s="33"/>
    </row>
    <row r="33" spans="1:5" ht="88.05" customHeight="1" x14ac:dyDescent="0.3">
      <c r="A33" s="34" t="s">
        <v>43</v>
      </c>
      <c r="B33" s="35"/>
      <c r="C33" s="35"/>
      <c r="D33" s="35"/>
      <c r="E33" s="35"/>
    </row>
  </sheetData>
  <mergeCells count="28">
    <mergeCell ref="A1:E1"/>
    <mergeCell ref="B2:E2"/>
    <mergeCell ref="B3:E3"/>
    <mergeCell ref="D4:E4"/>
    <mergeCell ref="A5:B5"/>
    <mergeCell ref="A6:B6"/>
    <mergeCell ref="A7:B7"/>
    <mergeCell ref="A8:B8"/>
    <mergeCell ref="A12:B12"/>
    <mergeCell ref="A13:B13"/>
    <mergeCell ref="A14:B14"/>
    <mergeCell ref="A15:B15"/>
    <mergeCell ref="A16:B16"/>
    <mergeCell ref="A20:B20"/>
    <mergeCell ref="A21:D21"/>
    <mergeCell ref="A22:D22"/>
    <mergeCell ref="C23:D23"/>
    <mergeCell ref="C24:D24"/>
    <mergeCell ref="C25:D25"/>
    <mergeCell ref="C26:D26"/>
    <mergeCell ref="A32:E32"/>
    <mergeCell ref="A33:E33"/>
    <mergeCell ref="A23:B29"/>
    <mergeCell ref="C27:D27"/>
    <mergeCell ref="C28:D28"/>
    <mergeCell ref="C29:D29"/>
    <mergeCell ref="A30:D30"/>
    <mergeCell ref="A31:D31"/>
  </mergeCells>
  <phoneticPr fontId="1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sheetPr>
  <dimension ref="A1:M14"/>
  <sheetViews>
    <sheetView workbookViewId="0">
      <selection sqref="A1:M1"/>
    </sheetView>
  </sheetViews>
  <sheetFormatPr defaultColWidth="8.81640625" defaultRowHeight="14.4" customHeight="1" x14ac:dyDescent="0.3"/>
  <cols>
    <col min="1" max="1" width="11.81640625" style="20" customWidth="1"/>
    <col min="10" max="10" width="10" style="8" customWidth="1"/>
    <col min="11" max="11" width="10.36328125" style="8" customWidth="1"/>
    <col min="13" max="13" width="11" style="8" customWidth="1"/>
  </cols>
  <sheetData>
    <row r="1" spans="1:13" ht="14.4" customHeight="1" x14ac:dyDescent="0.3">
      <c r="A1" s="52" t="s">
        <v>44</v>
      </c>
      <c r="B1" s="52"/>
      <c r="C1" s="52"/>
      <c r="D1" s="52"/>
      <c r="E1" s="52"/>
      <c r="F1" s="52"/>
      <c r="G1" s="52"/>
      <c r="H1" s="52"/>
      <c r="I1" s="52"/>
      <c r="J1" s="52"/>
      <c r="K1" s="52"/>
      <c r="L1" s="52"/>
      <c r="M1" s="52"/>
    </row>
    <row r="2" spans="1:13" ht="14.4" customHeight="1" x14ac:dyDescent="0.3">
      <c r="A2" s="53" t="s">
        <v>45</v>
      </c>
      <c r="B2" s="53"/>
      <c r="C2" s="53"/>
      <c r="D2" s="53"/>
      <c r="E2" s="53"/>
      <c r="F2" s="53"/>
      <c r="G2" s="53"/>
      <c r="H2" s="53"/>
      <c r="I2" s="53"/>
      <c r="J2" s="55" t="s">
        <v>46</v>
      </c>
      <c r="K2" s="55" t="s">
        <v>47</v>
      </c>
      <c r="L2" s="55" t="s">
        <v>48</v>
      </c>
      <c r="M2" s="53" t="s">
        <v>49</v>
      </c>
    </row>
    <row r="3" spans="1:13" ht="14.4" customHeight="1" x14ac:dyDescent="0.3">
      <c r="A3" s="22" t="s">
        <v>50</v>
      </c>
      <c r="B3" s="21" t="s">
        <v>51</v>
      </c>
      <c r="C3" s="21" t="s">
        <v>52</v>
      </c>
      <c r="D3" s="21" t="s">
        <v>53</v>
      </c>
      <c r="E3" s="21" t="s">
        <v>54</v>
      </c>
      <c r="F3" s="21" t="s">
        <v>55</v>
      </c>
      <c r="G3" s="21" t="s">
        <v>56</v>
      </c>
      <c r="H3" s="21" t="s">
        <v>57</v>
      </c>
      <c r="I3" s="21" t="s">
        <v>58</v>
      </c>
      <c r="J3" s="53"/>
      <c r="K3" s="53"/>
      <c r="L3" s="53"/>
      <c r="M3" s="53"/>
    </row>
    <row r="4" spans="1:13" ht="28.8" customHeight="1" x14ac:dyDescent="0.3">
      <c r="A4" s="3" t="s">
        <v>59</v>
      </c>
      <c r="B4" s="23"/>
      <c r="C4" s="23"/>
      <c r="D4" s="23"/>
      <c r="E4" s="23"/>
      <c r="F4" s="23"/>
      <c r="G4" s="23"/>
      <c r="H4" s="23"/>
      <c r="I4" s="23"/>
      <c r="J4" s="23"/>
      <c r="K4" s="23"/>
      <c r="L4" s="7"/>
      <c r="M4" s="24"/>
    </row>
    <row r="5" spans="1:13" ht="14.4" customHeight="1" x14ac:dyDescent="0.3">
      <c r="A5" s="3" t="s">
        <v>60</v>
      </c>
      <c r="B5" s="23"/>
      <c r="C5" s="23"/>
      <c r="D5" s="23"/>
      <c r="E5" s="23"/>
      <c r="F5" s="23"/>
      <c r="G5" s="23"/>
      <c r="H5" s="23"/>
      <c r="I5" s="23"/>
      <c r="J5" s="23"/>
      <c r="K5" s="23"/>
      <c r="L5" s="7"/>
      <c r="M5" s="24"/>
    </row>
    <row r="6" spans="1:13" ht="14.4" customHeight="1" x14ac:dyDescent="0.3">
      <c r="A6" s="3" t="s">
        <v>61</v>
      </c>
      <c r="B6" s="23"/>
      <c r="C6" s="23"/>
      <c r="D6" s="23"/>
      <c r="E6" s="23"/>
      <c r="F6" s="23"/>
      <c r="G6" s="23"/>
      <c r="H6" s="23"/>
      <c r="I6" s="23"/>
      <c r="J6" s="23"/>
      <c r="K6" s="23"/>
      <c r="L6" s="7"/>
      <c r="M6" s="24"/>
    </row>
    <row r="7" spans="1:13" ht="14.4" customHeight="1" x14ac:dyDescent="0.3">
      <c r="A7" s="3" t="s">
        <v>62</v>
      </c>
      <c r="B7" s="23"/>
      <c r="C7" s="23"/>
      <c r="D7" s="23"/>
      <c r="E7" s="23"/>
      <c r="F7" s="23"/>
      <c r="G7" s="23"/>
      <c r="H7" s="23"/>
      <c r="I7" s="23"/>
      <c r="J7" s="23"/>
      <c r="K7" s="23"/>
      <c r="L7" s="7"/>
      <c r="M7" s="24"/>
    </row>
    <row r="8" spans="1:13" ht="14.4" customHeight="1" x14ac:dyDescent="0.3">
      <c r="A8" s="3" t="s">
        <v>21</v>
      </c>
      <c r="B8" s="23"/>
      <c r="C8" s="23"/>
      <c r="D8" s="23"/>
      <c r="E8" s="23"/>
      <c r="F8" s="23"/>
      <c r="G8" s="23"/>
      <c r="H8" s="23"/>
      <c r="I8" s="23"/>
      <c r="J8" s="23"/>
      <c r="K8" s="23"/>
      <c r="L8" s="7"/>
      <c r="M8" s="24"/>
    </row>
    <row r="9" spans="1:13" ht="28.8" customHeight="1" x14ac:dyDescent="0.3">
      <c r="A9" s="3" t="s">
        <v>63</v>
      </c>
      <c r="B9" s="23"/>
      <c r="C9" s="23"/>
      <c r="D9" s="23"/>
      <c r="E9" s="23"/>
      <c r="F9" s="23"/>
      <c r="G9" s="23"/>
      <c r="H9" s="23"/>
      <c r="I9" s="23"/>
      <c r="J9" s="23"/>
      <c r="K9" s="23"/>
      <c r="L9" s="7"/>
      <c r="M9" s="24"/>
    </row>
    <row r="10" spans="1:13" ht="28.8" customHeight="1" x14ac:dyDescent="0.3">
      <c r="A10" s="3" t="s">
        <v>64</v>
      </c>
      <c r="B10" s="23"/>
      <c r="C10" s="23"/>
      <c r="D10" s="23"/>
      <c r="E10" s="23"/>
      <c r="F10" s="23"/>
      <c r="G10" s="23"/>
      <c r="H10" s="23"/>
      <c r="I10" s="23"/>
      <c r="J10" s="23"/>
      <c r="K10" s="23"/>
      <c r="L10" s="7"/>
      <c r="M10" s="24"/>
    </row>
    <row r="11" spans="1:13" ht="14.4" customHeight="1" x14ac:dyDescent="0.3">
      <c r="A11" s="3" t="s">
        <v>21</v>
      </c>
      <c r="B11" s="23"/>
      <c r="C11" s="23"/>
      <c r="D11" s="23"/>
      <c r="E11" s="23"/>
      <c r="F11" s="23"/>
      <c r="G11" s="23"/>
      <c r="H11" s="23"/>
      <c r="I11" s="23"/>
      <c r="J11" s="23"/>
      <c r="K11" s="23"/>
      <c r="L11" s="7"/>
      <c r="M11" s="24"/>
    </row>
    <row r="12" spans="1:13" ht="14.4" customHeight="1" x14ac:dyDescent="0.3">
      <c r="A12" s="3"/>
      <c r="B12" s="23"/>
      <c r="C12" s="23"/>
      <c r="D12" s="23"/>
      <c r="E12" s="23"/>
      <c r="F12" s="23"/>
      <c r="G12" s="23"/>
      <c r="H12" s="23"/>
      <c r="I12" s="23"/>
      <c r="J12" s="23"/>
      <c r="K12" s="23"/>
      <c r="L12" s="7"/>
      <c r="M12" s="24"/>
    </row>
    <row r="13" spans="1:13" ht="14.4" customHeight="1" x14ac:dyDescent="0.3">
      <c r="A13" s="3"/>
      <c r="B13" s="23"/>
      <c r="C13" s="23"/>
      <c r="D13" s="23"/>
      <c r="E13" s="23"/>
      <c r="F13" s="23"/>
      <c r="G13" s="23"/>
      <c r="H13" s="23"/>
      <c r="I13" s="23"/>
      <c r="J13" s="23"/>
      <c r="K13" s="23"/>
      <c r="L13" s="7"/>
      <c r="M13" s="24"/>
    </row>
    <row r="14" spans="1:13" ht="113.4" customHeight="1" x14ac:dyDescent="0.3">
      <c r="A14" s="34" t="s">
        <v>65</v>
      </c>
      <c r="B14" s="54"/>
      <c r="C14" s="54"/>
      <c r="D14" s="54"/>
      <c r="E14" s="54"/>
      <c r="F14" s="54"/>
      <c r="G14" s="54"/>
      <c r="H14" s="54"/>
      <c r="I14" s="54"/>
      <c r="J14" s="54"/>
      <c r="K14" s="54"/>
      <c r="L14" s="54"/>
      <c r="M14" s="54"/>
    </row>
  </sheetData>
  <mergeCells count="7">
    <mergeCell ref="A1:M1"/>
    <mergeCell ref="A2:I2"/>
    <mergeCell ref="A14:M14"/>
    <mergeCell ref="J2:J3"/>
    <mergeCell ref="K2:K3"/>
    <mergeCell ref="L2:L3"/>
    <mergeCell ref="M2:M3"/>
  </mergeCells>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sheetPr>
  <dimension ref="A1:F23"/>
  <sheetViews>
    <sheetView workbookViewId="0">
      <selection activeCell="B21" sqref="B21"/>
    </sheetView>
  </sheetViews>
  <sheetFormatPr defaultColWidth="9" defaultRowHeight="14.4" customHeight="1" x14ac:dyDescent="0.3"/>
  <cols>
    <col min="1" max="1" width="16.81640625" style="8" customWidth="1"/>
    <col min="2" max="2" width="26.81640625" style="8" customWidth="1"/>
    <col min="3" max="4" width="15.81640625" style="8" customWidth="1"/>
    <col min="5" max="5" width="11.81640625" style="8" customWidth="1"/>
    <col min="6" max="6" width="10.81640625" style="8" customWidth="1"/>
  </cols>
  <sheetData>
    <row r="1" spans="1:6" ht="14.4" customHeight="1" x14ac:dyDescent="0.3">
      <c r="A1" s="56" t="s">
        <v>66</v>
      </c>
      <c r="B1" s="56"/>
      <c r="C1" s="56"/>
      <c r="D1" s="56"/>
      <c r="E1" s="56"/>
      <c r="F1" s="56"/>
    </row>
    <row r="2" spans="1:6" ht="14.4" customHeight="1" x14ac:dyDescent="0.3">
      <c r="A2" s="9" t="s">
        <v>67</v>
      </c>
      <c r="B2" s="9" t="s">
        <v>68</v>
      </c>
      <c r="C2" s="10" t="s">
        <v>69</v>
      </c>
      <c r="D2" s="10" t="s">
        <v>70</v>
      </c>
      <c r="E2" s="10" t="s">
        <v>71</v>
      </c>
      <c r="F2" s="9" t="s">
        <v>72</v>
      </c>
    </row>
    <row r="3" spans="1:6" ht="14.4" customHeight="1" x14ac:dyDescent="0.3">
      <c r="A3" s="11" t="s">
        <v>73</v>
      </c>
      <c r="B3" s="12"/>
      <c r="C3" s="13"/>
      <c r="D3" s="13"/>
      <c r="E3" s="13"/>
      <c r="F3" s="57"/>
    </row>
    <row r="4" spans="1:6" ht="14.4" customHeight="1" x14ac:dyDescent="0.3">
      <c r="A4" s="14" t="s">
        <v>52</v>
      </c>
      <c r="B4" s="12"/>
      <c r="C4" s="13"/>
      <c r="D4" s="13"/>
      <c r="E4" s="13"/>
      <c r="F4" s="57"/>
    </row>
    <row r="5" spans="1:6" ht="14.4" customHeight="1" x14ac:dyDescent="0.3">
      <c r="A5" s="11" t="s">
        <v>74</v>
      </c>
      <c r="B5" s="12"/>
      <c r="C5" s="13"/>
      <c r="D5" s="13"/>
      <c r="E5" s="13"/>
      <c r="F5" s="57"/>
    </row>
    <row r="6" spans="1:6" ht="14.4" customHeight="1" x14ac:dyDescent="0.3">
      <c r="A6" s="14" t="s">
        <v>75</v>
      </c>
      <c r="B6" s="12"/>
      <c r="C6" s="13"/>
      <c r="D6" s="13"/>
      <c r="E6" s="13"/>
      <c r="F6" s="57"/>
    </row>
    <row r="7" spans="1:6" ht="26.25" customHeight="1" x14ac:dyDescent="0.3">
      <c r="A7" s="15" t="s">
        <v>76</v>
      </c>
      <c r="B7" s="12"/>
      <c r="C7" s="13"/>
      <c r="D7" s="13"/>
      <c r="E7" s="13"/>
      <c r="F7" s="57"/>
    </row>
    <row r="8" spans="1:6" ht="14.4" customHeight="1" x14ac:dyDescent="0.3">
      <c r="A8" s="11" t="s">
        <v>77</v>
      </c>
      <c r="B8" s="12"/>
      <c r="C8" s="13"/>
      <c r="D8" s="13"/>
      <c r="E8" s="13"/>
      <c r="F8" s="57"/>
    </row>
    <row r="9" spans="1:6" ht="14.4" customHeight="1" x14ac:dyDescent="0.3">
      <c r="A9" s="11" t="s">
        <v>78</v>
      </c>
      <c r="B9" s="12"/>
      <c r="C9" s="13"/>
      <c r="D9" s="13"/>
      <c r="E9" s="13"/>
      <c r="F9" s="57"/>
    </row>
    <row r="10" spans="1:6" ht="14.4" customHeight="1" x14ac:dyDescent="0.3">
      <c r="A10" s="11" t="s">
        <v>79</v>
      </c>
      <c r="B10" s="12"/>
      <c r="C10" s="13"/>
      <c r="D10" s="13"/>
      <c r="E10" s="13"/>
      <c r="F10" s="57"/>
    </row>
    <row r="11" spans="1:6" ht="14.4" customHeight="1" x14ac:dyDescent="0.3">
      <c r="A11" s="14" t="s">
        <v>80</v>
      </c>
      <c r="B11" s="12"/>
      <c r="C11" s="13"/>
      <c r="D11" s="13"/>
      <c r="E11" s="13"/>
      <c r="F11" s="57"/>
    </row>
    <row r="12" spans="1:6" ht="14.4" customHeight="1" x14ac:dyDescent="0.3">
      <c r="A12" s="11" t="s">
        <v>81</v>
      </c>
      <c r="B12" s="12"/>
      <c r="C12" s="13"/>
      <c r="D12" s="13"/>
      <c r="E12" s="13"/>
      <c r="F12" s="57"/>
    </row>
    <row r="13" spans="1:6" ht="14.4" customHeight="1" x14ac:dyDescent="0.3">
      <c r="A13" s="11" t="s">
        <v>82</v>
      </c>
      <c r="B13" s="12"/>
      <c r="C13" s="13"/>
      <c r="D13" s="13"/>
      <c r="E13" s="13"/>
      <c r="F13" s="57"/>
    </row>
    <row r="14" spans="1:6" ht="14.4" customHeight="1" x14ac:dyDescent="0.3">
      <c r="A14" s="11" t="s">
        <v>83</v>
      </c>
      <c r="B14" s="12"/>
      <c r="C14" s="13"/>
      <c r="D14" s="13"/>
      <c r="E14" s="13"/>
      <c r="F14" s="57"/>
    </row>
    <row r="15" spans="1:6" ht="14.4" customHeight="1" x14ac:dyDescent="0.3">
      <c r="A15" s="11" t="s">
        <v>84</v>
      </c>
      <c r="B15" s="12"/>
      <c r="C15" s="13"/>
      <c r="D15" s="13"/>
      <c r="E15" s="13"/>
      <c r="F15" s="57"/>
    </row>
    <row r="16" spans="1:6" ht="14.4" customHeight="1" x14ac:dyDescent="0.3">
      <c r="A16" s="14" t="s">
        <v>85</v>
      </c>
      <c r="B16" s="12"/>
      <c r="C16" s="13"/>
      <c r="D16" s="13"/>
      <c r="E16" s="13"/>
      <c r="F16" s="57"/>
    </row>
    <row r="17" spans="1:6" ht="14.4" customHeight="1" x14ac:dyDescent="0.3">
      <c r="A17" s="14" t="s">
        <v>98</v>
      </c>
      <c r="B17" s="12"/>
      <c r="C17" s="13"/>
      <c r="D17" s="13"/>
      <c r="E17" s="13"/>
      <c r="F17" s="57"/>
    </row>
    <row r="18" spans="1:6" ht="14.4" customHeight="1" x14ac:dyDescent="0.3">
      <c r="A18" s="14" t="s">
        <v>86</v>
      </c>
      <c r="B18" s="12"/>
      <c r="C18" s="13"/>
      <c r="D18" s="13"/>
      <c r="E18" s="13"/>
      <c r="F18" s="57"/>
    </row>
    <row r="19" spans="1:6" ht="14.4" customHeight="1" x14ac:dyDescent="0.3">
      <c r="A19" s="14" t="s">
        <v>26</v>
      </c>
      <c r="B19" s="12"/>
      <c r="C19" s="13"/>
      <c r="D19" s="13"/>
      <c r="E19" s="13"/>
      <c r="F19" s="57"/>
    </row>
    <row r="20" spans="1:6" ht="14.4" customHeight="1" x14ac:dyDescent="0.3">
      <c r="A20" s="16" t="s">
        <v>27</v>
      </c>
      <c r="B20" s="12"/>
      <c r="C20" s="13"/>
      <c r="D20" s="13"/>
      <c r="E20" s="13"/>
      <c r="F20" s="57"/>
    </row>
    <row r="21" spans="1:6" ht="14.4" customHeight="1" x14ac:dyDescent="0.3">
      <c r="A21" s="16" t="s">
        <v>87</v>
      </c>
      <c r="B21" s="12"/>
      <c r="C21" s="13"/>
      <c r="D21" s="13"/>
      <c r="E21" s="13"/>
      <c r="F21" s="57"/>
    </row>
    <row r="22" spans="1:6" ht="14.4" customHeight="1" x14ac:dyDescent="0.3">
      <c r="A22" s="17"/>
      <c r="B22" s="18"/>
      <c r="C22" s="19"/>
      <c r="D22" s="19"/>
      <c r="E22" s="19"/>
      <c r="F22" s="19"/>
    </row>
    <row r="23" spans="1:6" ht="14.4" customHeight="1" x14ac:dyDescent="0.3">
      <c r="A23" s="56" t="s">
        <v>88</v>
      </c>
      <c r="B23" s="56"/>
      <c r="C23" s="56"/>
      <c r="D23" s="56"/>
      <c r="E23" s="56"/>
      <c r="F23" s="56"/>
    </row>
  </sheetData>
  <mergeCells count="3">
    <mergeCell ref="A1:F1"/>
    <mergeCell ref="A23:F23"/>
    <mergeCell ref="F3:F21"/>
  </mergeCells>
  <phoneticPr fontId="1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sheetPr>
  <dimension ref="A1:F10"/>
  <sheetViews>
    <sheetView workbookViewId="0">
      <selection activeCell="J12" sqref="J12"/>
    </sheetView>
  </sheetViews>
  <sheetFormatPr defaultColWidth="8.81640625" defaultRowHeight="14.4" customHeight="1" x14ac:dyDescent="0.3"/>
  <sheetData>
    <row r="1" spans="1:6" ht="14.4" customHeight="1" x14ac:dyDescent="0.3">
      <c r="A1" s="56" t="s">
        <v>89</v>
      </c>
      <c r="B1" s="56"/>
      <c r="C1" s="56"/>
      <c r="D1" s="56"/>
      <c r="E1" s="56"/>
      <c r="F1" s="56"/>
    </row>
    <row r="2" spans="1:6" ht="43.2" customHeight="1" x14ac:dyDescent="0.3">
      <c r="A2" s="1" t="s">
        <v>50</v>
      </c>
      <c r="B2" s="1" t="s">
        <v>90</v>
      </c>
      <c r="C2" s="1" t="s">
        <v>25</v>
      </c>
      <c r="D2" s="2" t="s">
        <v>91</v>
      </c>
      <c r="E2" s="1" t="s">
        <v>29</v>
      </c>
      <c r="F2" s="1" t="s">
        <v>39</v>
      </c>
    </row>
    <row r="3" spans="1:6" ht="28.8" customHeight="1" x14ac:dyDescent="0.3">
      <c r="A3" s="3" t="s">
        <v>59</v>
      </c>
      <c r="B3" s="4"/>
      <c r="C3" s="4"/>
      <c r="D3" s="4"/>
      <c r="E3" s="4"/>
      <c r="F3" s="4"/>
    </row>
    <row r="4" spans="1:6" ht="14.4" customHeight="1" x14ac:dyDescent="0.3">
      <c r="A4" s="3" t="s">
        <v>60</v>
      </c>
      <c r="B4" s="4"/>
      <c r="C4" s="4"/>
      <c r="D4" s="4"/>
      <c r="E4" s="4"/>
      <c r="F4" s="4"/>
    </row>
    <row r="5" spans="1:6" ht="14.4" customHeight="1" x14ac:dyDescent="0.3">
      <c r="A5" s="3" t="s">
        <v>61</v>
      </c>
      <c r="B5" s="4"/>
      <c r="C5" s="4"/>
      <c r="D5" s="4"/>
      <c r="E5" s="4"/>
      <c r="F5" s="4"/>
    </row>
    <row r="6" spans="1:6" ht="14.4" customHeight="1" x14ac:dyDescent="0.3">
      <c r="A6" s="3" t="s">
        <v>62</v>
      </c>
      <c r="B6" s="4"/>
      <c r="C6" s="4"/>
      <c r="D6" s="4"/>
      <c r="E6" s="4"/>
      <c r="F6" s="4"/>
    </row>
    <row r="7" spans="1:6" ht="14.4" customHeight="1" x14ac:dyDescent="0.3">
      <c r="A7" s="3" t="s">
        <v>21</v>
      </c>
      <c r="B7" s="4"/>
      <c r="C7" s="4"/>
      <c r="D7" s="4"/>
      <c r="E7" s="4"/>
      <c r="F7" s="4"/>
    </row>
    <row r="8" spans="1:6" ht="14.4" customHeight="1" x14ac:dyDescent="0.3">
      <c r="A8" s="5" t="s">
        <v>92</v>
      </c>
      <c r="B8" s="4"/>
      <c r="C8" s="4"/>
      <c r="D8" s="4"/>
      <c r="E8" s="4"/>
      <c r="F8" s="4"/>
    </row>
    <row r="9" spans="1:6" ht="14.4" customHeight="1" x14ac:dyDescent="0.3">
      <c r="A9" s="5" t="s">
        <v>93</v>
      </c>
      <c r="B9" s="58"/>
      <c r="C9" s="59"/>
      <c r="D9" s="59"/>
      <c r="E9" s="59"/>
      <c r="F9" s="60"/>
    </row>
    <row r="10" spans="1:6" ht="28.8" customHeight="1" x14ac:dyDescent="0.3">
      <c r="A10" s="6" t="s">
        <v>94</v>
      </c>
      <c r="B10" s="7"/>
      <c r="C10" s="7"/>
      <c r="D10" s="7"/>
      <c r="E10" s="7"/>
      <c r="F10" s="7"/>
    </row>
  </sheetData>
  <mergeCells count="2">
    <mergeCell ref="A1:F1"/>
    <mergeCell ref="B9:F9"/>
  </mergeCells>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1.研究相关费用总预算</vt:lpstr>
      <vt:lpstr>2.受试者相关费用明细表</vt:lpstr>
      <vt:lpstr>3.检验检查费</vt:lpstr>
      <vt:lpstr>4.研究者劳务费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2024-07-18T02:13:47Z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9E30351C86D2495B82658E1224301E4B_12</vt:lpwstr>
  </property>
  <property fmtid="{D5CDD505-2E9C-101B-9397-08002B2CF9AE}" pid="3" name="KSOProductBuildVer">
    <vt:lpwstr>2052-12.1.0.16929</vt:lpwstr>
  </property>
</Properties>
</file>